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cedricgrosjean/Desktop/"/>
    </mc:Choice>
  </mc:AlternateContent>
  <xr:revisionPtr revIDLastSave="0" documentId="8_{7BA42455-F5DF-1B4C-B82F-1B312CFCAEF2}" xr6:coauthVersionLast="47" xr6:coauthVersionMax="47" xr10:uidLastSave="{00000000-0000-0000-0000-000000000000}"/>
  <bookViews>
    <workbookView xWindow="0" yWindow="760" windowWidth="30240" windowHeight="17180" tabRatio="500" activeTab="1" xr2:uid="{00000000-000D-0000-FFFF-FFFF00000000}"/>
  </bookViews>
  <sheets>
    <sheet name="Équipes inscrites masculines" sheetId="1" r:id="rId1"/>
    <sheet name="Équipes inscrites fémini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19" i="2"/>
  <c r="B15" i="2"/>
  <c r="B9" i="2"/>
  <c r="B3" i="2"/>
  <c r="B28" i="1"/>
  <c r="B22" i="1"/>
  <c r="B18" i="1"/>
  <c r="B11" i="1"/>
  <c r="B3" i="1"/>
</calcChain>
</file>

<file path=xl/sharedStrings.xml><?xml version="1.0" encoding="utf-8"?>
<sst xmlns="http://schemas.openxmlformats.org/spreadsheetml/2006/main" count="146" uniqueCount="77">
  <si>
    <t>Salbris</t>
  </si>
  <si>
    <t>Châtillon sur Loire</t>
  </si>
  <si>
    <t>places en quart</t>
  </si>
  <si>
    <t>maxi 2 R</t>
  </si>
  <si>
    <t>maxi 1 N</t>
  </si>
  <si>
    <t>1 tour (8e de finale)</t>
  </si>
  <si>
    <t>2 tours (16e, 8e de finale)</t>
  </si>
  <si>
    <t>16e de finale</t>
  </si>
  <si>
    <t>Jouy - Saint Prest</t>
  </si>
  <si>
    <t>8e de finale</t>
  </si>
  <si>
    <t>pas de limite</t>
  </si>
  <si>
    <t>quarts à finales</t>
  </si>
  <si>
    <t>Rappel limites de classement selon les tours (cf règlement des coupes) :</t>
  </si>
  <si>
    <t>Plaimpied-Givaudins</t>
  </si>
  <si>
    <t>Brou</t>
  </si>
  <si>
    <t>Fleury les Aubrais USOPOC</t>
  </si>
  <si>
    <t>L'équipe notée en 1ère reçoit. Prévoir a minima un GEO sur place et si possible un JA.</t>
  </si>
  <si>
    <t>16e, 8e. 2 tours à jouer pour aller en quarts de finale.</t>
  </si>
  <si>
    <t>2 dans le 36</t>
  </si>
  <si>
    <t>Saint Germain du Puy</t>
  </si>
  <si>
    <t>Aubigny sur Nère</t>
  </si>
  <si>
    <t>Argenton sur Creuse</t>
  </si>
  <si>
    <t>Châtres sur Cher</t>
  </si>
  <si>
    <t>Cléry Saint André</t>
  </si>
  <si>
    <t>Sully Les Bordes</t>
  </si>
  <si>
    <t>Montargis</t>
  </si>
  <si>
    <t>3 dans le 41</t>
  </si>
  <si>
    <t>9 dans le 45</t>
  </si>
  <si>
    <t>L'équipe notée en 1ère reçoit. Prévoir un JA sur place (a minima un GEO).</t>
  </si>
  <si>
    <t>dans le tableau disputé, sur les 3 matchs</t>
  </si>
  <si>
    <t>Lucé</t>
  </si>
  <si>
    <t>Beaugency</t>
  </si>
  <si>
    <t>Malesherbes</t>
  </si>
  <si>
    <t>Saint Ay</t>
  </si>
  <si>
    <t>6 dans le 18</t>
  </si>
  <si>
    <t>2 dans le 41</t>
  </si>
  <si>
    <t>gagnant qualifié pour la phase finale (quart à finale) dimanche 18 mai 2025 (Salbris)</t>
  </si>
  <si>
    <t>24 équipes masculines</t>
  </si>
  <si>
    <t>4 dans le 28</t>
  </si>
  <si>
    <t>Bourges</t>
  </si>
  <si>
    <t>Saint-Doulchard</t>
  </si>
  <si>
    <t>Saint Martin d'Auxigny</t>
  </si>
  <si>
    <t>16e de finale (semaine 14 du 31 mars au 4 avril 2025)</t>
  </si>
  <si>
    <t>8e de finale (semaine 17 du 21 au 25 avril 2025)</t>
  </si>
  <si>
    <t>Plaimpied-Givaudins contre Saint Doulchard</t>
  </si>
  <si>
    <t>Aubigny sur Nère contre Saint Martin d'Auxigny</t>
  </si>
  <si>
    <t>vainqueur Aubigny/St Martin contre Bourges</t>
  </si>
  <si>
    <t>vainqueur Plaimpied/St Doulchard contre Saint Germain du Puy</t>
  </si>
  <si>
    <t>Maintenon</t>
  </si>
  <si>
    <t>Brou contre Lucé</t>
  </si>
  <si>
    <t>vainqueur Jouy/Maintenon contre vainqueur Brou/lucé</t>
  </si>
  <si>
    <t>Jouy-Saint Prest contre Maintenon</t>
  </si>
  <si>
    <t>Châteauroux</t>
  </si>
  <si>
    <t>Châteauroux contre Argenton sur Creuse</t>
  </si>
  <si>
    <t>Marchenoir</t>
  </si>
  <si>
    <t>Marchenoir contre Châtres sur Cher</t>
  </si>
  <si>
    <t>vainqueur Marchenoir/Châtres contre Salbris</t>
  </si>
  <si>
    <t>Darvoy</t>
  </si>
  <si>
    <t>Pithiviers</t>
  </si>
  <si>
    <t>Beaugency contre Saint Ay</t>
  </si>
  <si>
    <t>vainqueur Beaugency/St Ay contre Cléry Saint André</t>
  </si>
  <si>
    <t>Châtillon sur Loire contre Montargis</t>
  </si>
  <si>
    <t>vainqueur Châtillon/Montargis contre Sully Les Bordes</t>
  </si>
  <si>
    <t>Fleury les Aubrais USOPOC contre Darvoy</t>
  </si>
  <si>
    <t>vainqueur USOPOC/Darvoy contre Pithiviers</t>
  </si>
  <si>
    <t>3 dans le 18</t>
  </si>
  <si>
    <t>7 dans le 45</t>
  </si>
  <si>
    <t>Fontaine la Guyon</t>
  </si>
  <si>
    <t>Malesherbes contre Pithiviers</t>
  </si>
  <si>
    <t>Fleury les Aubrais USOPOC contre Beaugency</t>
  </si>
  <si>
    <t>Châtres sur Cher contre Salbris</t>
  </si>
  <si>
    <t>18 équipes féminines</t>
  </si>
  <si>
    <t>Jouy - Saint Prest contre Lucé</t>
  </si>
  <si>
    <t>Brou contre Fontaine la Guyon</t>
  </si>
  <si>
    <t>vainqueur Aubigny/St Martin contre Saint Germain du Puy</t>
  </si>
  <si>
    <t>Châtillon sur Loire contre Sully Les Bordes</t>
  </si>
  <si>
    <t>vainqueur USOPOC/Beaugency contre Darvoy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</si>
</sst>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applyFont="1"/>
    <xf numFmtId="16" fontId="6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left"/>
    </xf>
    <xf numFmtId="2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6" fontId="0" fillId="0" borderId="7" xfId="0" applyNumberForma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6" xfId="0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zoomScaleNormal="100" workbookViewId="0">
      <selection activeCell="F24" sqref="F24"/>
    </sheetView>
  </sheetViews>
  <sheetFormatPr baseColWidth="10" defaultRowHeight="16" x14ac:dyDescent="0.2"/>
  <cols>
    <col min="1" max="1" width="24.33203125" customWidth="1"/>
    <col min="2" max="2" width="10.83203125" style="2" customWidth="1"/>
    <col min="3" max="3" width="17.1640625" style="2" customWidth="1"/>
    <col min="4" max="4" width="58.5" customWidth="1"/>
    <col min="5" max="5" width="70.83203125" bestFit="1" customWidth="1"/>
  </cols>
  <sheetData>
    <row r="1" spans="1:5" x14ac:dyDescent="0.2">
      <c r="A1" s="3" t="s">
        <v>37</v>
      </c>
      <c r="C1" s="2" t="s">
        <v>2</v>
      </c>
      <c r="D1" t="s">
        <v>17</v>
      </c>
    </row>
    <row r="2" spans="1:5" x14ac:dyDescent="0.2">
      <c r="A2" s="3"/>
      <c r="D2" s="5" t="s">
        <v>28</v>
      </c>
    </row>
    <row r="3" spans="1:5" x14ac:dyDescent="0.2">
      <c r="A3" s="7" t="s">
        <v>34</v>
      </c>
      <c r="B3" s="20">
        <f>6/24*8</f>
        <v>2</v>
      </c>
      <c r="C3" s="8">
        <v>2</v>
      </c>
      <c r="D3" s="9" t="s">
        <v>6</v>
      </c>
    </row>
    <row r="4" spans="1:5" x14ac:dyDescent="0.2">
      <c r="A4" s="18" t="s">
        <v>20</v>
      </c>
      <c r="B4" s="2">
        <v>18</v>
      </c>
      <c r="D4" s="26" t="s">
        <v>42</v>
      </c>
    </row>
    <row r="5" spans="1:5" x14ac:dyDescent="0.2">
      <c r="A5" s="18" t="s">
        <v>39</v>
      </c>
      <c r="B5" s="2">
        <v>18</v>
      </c>
      <c r="C5" s="6"/>
      <c r="D5" s="11" t="s">
        <v>45</v>
      </c>
    </row>
    <row r="6" spans="1:5" x14ac:dyDescent="0.2">
      <c r="A6" s="18" t="s">
        <v>13</v>
      </c>
      <c r="B6" s="2">
        <v>18</v>
      </c>
      <c r="C6" s="15"/>
      <c r="D6" s="11" t="s">
        <v>44</v>
      </c>
    </row>
    <row r="7" spans="1:5" x14ac:dyDescent="0.2">
      <c r="A7" s="18" t="s">
        <v>40</v>
      </c>
      <c r="B7" s="2">
        <v>18</v>
      </c>
      <c r="C7" s="6"/>
      <c r="D7" s="26" t="s">
        <v>43</v>
      </c>
    </row>
    <row r="8" spans="1:5" x14ac:dyDescent="0.2">
      <c r="A8" s="10" t="s">
        <v>19</v>
      </c>
      <c r="B8" s="2">
        <v>18</v>
      </c>
      <c r="C8" s="15"/>
      <c r="D8" s="11" t="s">
        <v>46</v>
      </c>
      <c r="E8" t="s">
        <v>36</v>
      </c>
    </row>
    <row r="9" spans="1:5" x14ac:dyDescent="0.2">
      <c r="A9" s="12" t="s">
        <v>41</v>
      </c>
      <c r="B9" s="13">
        <v>18</v>
      </c>
      <c r="C9" s="17"/>
      <c r="D9" s="14" t="s">
        <v>47</v>
      </c>
      <c r="E9" t="s">
        <v>36</v>
      </c>
    </row>
    <row r="11" spans="1:5" x14ac:dyDescent="0.2">
      <c r="A11" s="7" t="s">
        <v>38</v>
      </c>
      <c r="B11" s="19">
        <f>4/24*8</f>
        <v>1.3333333333333333</v>
      </c>
      <c r="C11" s="8">
        <v>1</v>
      </c>
      <c r="D11" s="9" t="s">
        <v>6</v>
      </c>
    </row>
    <row r="12" spans="1:5" x14ac:dyDescent="0.2">
      <c r="A12" s="18" t="s">
        <v>14</v>
      </c>
      <c r="B12" s="2">
        <v>28</v>
      </c>
      <c r="D12" s="26" t="s">
        <v>42</v>
      </c>
    </row>
    <row r="13" spans="1:5" x14ac:dyDescent="0.2">
      <c r="A13" s="18" t="s">
        <v>8</v>
      </c>
      <c r="B13" s="2">
        <v>28</v>
      </c>
      <c r="C13" s="6"/>
      <c r="D13" s="11" t="s">
        <v>51</v>
      </c>
    </row>
    <row r="14" spans="1:5" x14ac:dyDescent="0.2">
      <c r="A14" s="10" t="s">
        <v>30</v>
      </c>
      <c r="B14" s="2">
        <v>28</v>
      </c>
      <c r="C14" s="15"/>
      <c r="D14" s="11" t="s">
        <v>49</v>
      </c>
    </row>
    <row r="15" spans="1:5" x14ac:dyDescent="0.2">
      <c r="A15" s="10" t="s">
        <v>48</v>
      </c>
      <c r="B15" s="2">
        <v>28</v>
      </c>
      <c r="C15" s="15"/>
      <c r="D15" s="26" t="s">
        <v>43</v>
      </c>
    </row>
    <row r="16" spans="1:5" x14ac:dyDescent="0.2">
      <c r="A16" s="12"/>
      <c r="B16" s="13"/>
      <c r="C16" s="21"/>
      <c r="D16" s="14" t="s">
        <v>50</v>
      </c>
      <c r="E16" t="s">
        <v>36</v>
      </c>
    </row>
    <row r="18" spans="1:5" x14ac:dyDescent="0.2">
      <c r="A18" s="7" t="s">
        <v>18</v>
      </c>
      <c r="B18" s="19">
        <f>2/24*8</f>
        <v>0.66666666666666663</v>
      </c>
      <c r="C18" s="8">
        <v>1</v>
      </c>
      <c r="D18" s="9" t="s">
        <v>5</v>
      </c>
    </row>
    <row r="19" spans="1:5" x14ac:dyDescent="0.2">
      <c r="A19" s="10" t="s">
        <v>21</v>
      </c>
      <c r="B19" s="2">
        <v>36</v>
      </c>
      <c r="D19" s="26" t="s">
        <v>43</v>
      </c>
    </row>
    <row r="20" spans="1:5" x14ac:dyDescent="0.2">
      <c r="A20" s="12" t="s">
        <v>52</v>
      </c>
      <c r="B20" s="13">
        <v>36</v>
      </c>
      <c r="C20" s="17"/>
      <c r="D20" s="23" t="s">
        <v>53</v>
      </c>
      <c r="E20" t="s">
        <v>36</v>
      </c>
    </row>
    <row r="21" spans="1:5" x14ac:dyDescent="0.2">
      <c r="D21" s="16"/>
    </row>
    <row r="22" spans="1:5" x14ac:dyDescent="0.2">
      <c r="A22" s="7" t="s">
        <v>26</v>
      </c>
      <c r="B22" s="19">
        <f>3/24*8</f>
        <v>1</v>
      </c>
      <c r="C22" s="8">
        <v>1</v>
      </c>
      <c r="D22" s="9" t="s">
        <v>6</v>
      </c>
    </row>
    <row r="23" spans="1:5" x14ac:dyDescent="0.2">
      <c r="A23" s="18" t="s">
        <v>22</v>
      </c>
      <c r="B23" s="2">
        <v>41</v>
      </c>
      <c r="D23" s="26" t="s">
        <v>42</v>
      </c>
    </row>
    <row r="24" spans="1:5" x14ac:dyDescent="0.2">
      <c r="A24" s="10" t="s">
        <v>54</v>
      </c>
      <c r="B24" s="2">
        <v>41</v>
      </c>
      <c r="C24" s="15"/>
      <c r="D24" s="11" t="s">
        <v>55</v>
      </c>
    </row>
    <row r="25" spans="1:5" x14ac:dyDescent="0.2">
      <c r="A25" s="10" t="s">
        <v>0</v>
      </c>
      <c r="B25" s="2">
        <v>41</v>
      </c>
      <c r="D25" s="26" t="s">
        <v>43</v>
      </c>
    </row>
    <row r="26" spans="1:5" x14ac:dyDescent="0.2">
      <c r="A26" s="12"/>
      <c r="B26" s="13"/>
      <c r="C26" s="31"/>
      <c r="D26" s="14" t="s">
        <v>56</v>
      </c>
      <c r="E26" t="s">
        <v>36</v>
      </c>
    </row>
    <row r="27" spans="1:5" x14ac:dyDescent="0.2">
      <c r="D27" s="6"/>
    </row>
    <row r="28" spans="1:5" x14ac:dyDescent="0.2">
      <c r="A28" s="7" t="s">
        <v>27</v>
      </c>
      <c r="B28" s="19">
        <f>9/24*8</f>
        <v>3</v>
      </c>
      <c r="C28" s="8">
        <v>3</v>
      </c>
      <c r="D28" s="9" t="s">
        <v>6</v>
      </c>
    </row>
    <row r="29" spans="1:5" x14ac:dyDescent="0.2">
      <c r="A29" s="10" t="s">
        <v>31</v>
      </c>
      <c r="B29" s="2">
        <v>45</v>
      </c>
      <c r="C29" s="6"/>
      <c r="D29" s="26" t="s">
        <v>42</v>
      </c>
    </row>
    <row r="30" spans="1:5" x14ac:dyDescent="0.2">
      <c r="A30" s="10" t="s">
        <v>1</v>
      </c>
      <c r="B30" s="2">
        <v>45</v>
      </c>
      <c r="C30" s="15"/>
      <c r="D30" s="11" t="s">
        <v>61</v>
      </c>
    </row>
    <row r="31" spans="1:5" x14ac:dyDescent="0.2">
      <c r="A31" s="10" t="s">
        <v>23</v>
      </c>
      <c r="B31" s="2">
        <v>45</v>
      </c>
      <c r="C31" s="15"/>
      <c r="D31" s="11" t="s">
        <v>59</v>
      </c>
    </row>
    <row r="32" spans="1:5" x14ac:dyDescent="0.2">
      <c r="A32" s="10" t="s">
        <v>57</v>
      </c>
      <c r="B32" s="2">
        <v>45</v>
      </c>
      <c r="C32" s="6"/>
      <c r="D32" s="11" t="s">
        <v>63</v>
      </c>
    </row>
    <row r="33" spans="1:5" x14ac:dyDescent="0.2">
      <c r="A33" s="10" t="s">
        <v>15</v>
      </c>
      <c r="B33" s="2">
        <v>45</v>
      </c>
      <c r="C33" s="15"/>
      <c r="D33" s="26" t="s">
        <v>43</v>
      </c>
    </row>
    <row r="34" spans="1:5" x14ac:dyDescent="0.2">
      <c r="A34" s="10" t="s">
        <v>25</v>
      </c>
      <c r="B34" s="2">
        <v>45</v>
      </c>
      <c r="C34" s="15"/>
      <c r="D34" s="11" t="s">
        <v>62</v>
      </c>
      <c r="E34" t="s">
        <v>36</v>
      </c>
    </row>
    <row r="35" spans="1:5" x14ac:dyDescent="0.2">
      <c r="A35" s="10" t="s">
        <v>58</v>
      </c>
      <c r="B35" s="2">
        <v>45</v>
      </c>
      <c r="C35" s="15"/>
      <c r="D35" s="11" t="s">
        <v>60</v>
      </c>
      <c r="E35" t="s">
        <v>36</v>
      </c>
    </row>
    <row r="36" spans="1:5" x14ac:dyDescent="0.2">
      <c r="A36" s="10" t="s">
        <v>33</v>
      </c>
      <c r="B36" s="2">
        <v>45</v>
      </c>
      <c r="C36" s="6"/>
      <c r="D36" s="11" t="s">
        <v>64</v>
      </c>
      <c r="E36" t="s">
        <v>36</v>
      </c>
    </row>
    <row r="37" spans="1:5" x14ac:dyDescent="0.2">
      <c r="A37" s="12" t="s">
        <v>24</v>
      </c>
      <c r="B37" s="13">
        <v>45</v>
      </c>
      <c r="C37" s="17"/>
      <c r="D37" s="14"/>
    </row>
    <row r="38" spans="1:5" x14ac:dyDescent="0.2">
      <c r="D38" s="2"/>
    </row>
    <row r="39" spans="1:5" x14ac:dyDescent="0.2">
      <c r="A39" s="5" t="s">
        <v>12</v>
      </c>
    </row>
    <row r="40" spans="1:5" x14ac:dyDescent="0.2">
      <c r="A40" s="3" t="s">
        <v>7</v>
      </c>
      <c r="B40" s="27" t="s">
        <v>3</v>
      </c>
      <c r="C40" s="28" t="s">
        <v>29</v>
      </c>
      <c r="D40" s="3"/>
    </row>
    <row r="41" spans="1:5" x14ac:dyDescent="0.2">
      <c r="A41" s="3" t="s">
        <v>9</v>
      </c>
      <c r="B41" s="27" t="s">
        <v>4</v>
      </c>
      <c r="C41" s="28" t="s">
        <v>29</v>
      </c>
      <c r="D41" s="3"/>
    </row>
    <row r="42" spans="1:5" x14ac:dyDescent="0.2">
      <c r="A42" s="3" t="s">
        <v>11</v>
      </c>
      <c r="B42" s="27" t="s">
        <v>10</v>
      </c>
      <c r="C42" s="27"/>
      <c r="D42" s="3"/>
    </row>
  </sheetData>
  <phoneticPr fontId="3" type="noConversion"/>
  <pageMargins left="0.78740157499999996" right="0.78740157499999996" top="0.984251969" bottom="0.984251969" header="0.5" footer="0.5"/>
  <pageSetup paperSize="9" scale="45" orientation="landscape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tabSelected="1" zoomScaleNormal="100" workbookViewId="0">
      <selection activeCell="G25" sqref="G25"/>
    </sheetView>
  </sheetViews>
  <sheetFormatPr baseColWidth="10" defaultRowHeight="16" x14ac:dyDescent="0.2"/>
  <cols>
    <col min="1" max="1" width="23" customWidth="1"/>
    <col min="2" max="2" width="10.83203125" style="2" customWidth="1"/>
    <col min="3" max="3" width="15.33203125" style="2" customWidth="1"/>
    <col min="4" max="4" width="53.33203125" style="2" customWidth="1"/>
    <col min="5" max="5" width="70.83203125" bestFit="1" customWidth="1"/>
  </cols>
  <sheetData>
    <row r="1" spans="1:7" x14ac:dyDescent="0.2">
      <c r="A1" s="3" t="s">
        <v>71</v>
      </c>
      <c r="C1" s="2" t="s">
        <v>2</v>
      </c>
      <c r="D1" s="1" t="s">
        <v>17</v>
      </c>
    </row>
    <row r="2" spans="1:7" x14ac:dyDescent="0.2">
      <c r="A2" s="3"/>
      <c r="D2" s="4" t="s">
        <v>16</v>
      </c>
    </row>
    <row r="3" spans="1:7" x14ac:dyDescent="0.2">
      <c r="A3" s="7" t="s">
        <v>65</v>
      </c>
      <c r="B3" s="19">
        <f>3/18*8</f>
        <v>1.3333333333333333</v>
      </c>
      <c r="C3" s="8">
        <v>1</v>
      </c>
      <c r="D3" s="9" t="s">
        <v>6</v>
      </c>
    </row>
    <row r="4" spans="1:7" x14ac:dyDescent="0.2">
      <c r="A4" s="18" t="s">
        <v>20</v>
      </c>
      <c r="B4" s="2">
        <v>18</v>
      </c>
      <c r="D4" s="26" t="s">
        <v>42</v>
      </c>
    </row>
    <row r="5" spans="1:7" x14ac:dyDescent="0.2">
      <c r="A5" s="18" t="s">
        <v>19</v>
      </c>
      <c r="B5" s="2">
        <v>18</v>
      </c>
      <c r="D5" s="11" t="s">
        <v>45</v>
      </c>
    </row>
    <row r="6" spans="1:7" x14ac:dyDescent="0.2">
      <c r="A6" s="18" t="s">
        <v>41</v>
      </c>
      <c r="B6" s="2">
        <v>18</v>
      </c>
      <c r="D6" s="26" t="s">
        <v>43</v>
      </c>
      <c r="G6" s="1"/>
    </row>
    <row r="7" spans="1:7" x14ac:dyDescent="0.2">
      <c r="A7" s="24"/>
      <c r="B7" s="13"/>
      <c r="C7" s="13"/>
      <c r="D7" s="14" t="s">
        <v>74</v>
      </c>
      <c r="E7" t="s">
        <v>36</v>
      </c>
      <c r="G7" s="1"/>
    </row>
    <row r="9" spans="1:7" x14ac:dyDescent="0.2">
      <c r="A9" s="7" t="s">
        <v>38</v>
      </c>
      <c r="B9" s="19">
        <f>4/18*8</f>
        <v>1.7777777777777777</v>
      </c>
      <c r="C9" s="8">
        <v>2</v>
      </c>
      <c r="D9" s="9" t="s">
        <v>5</v>
      </c>
    </row>
    <row r="10" spans="1:7" x14ac:dyDescent="0.2">
      <c r="A10" s="18" t="s">
        <v>14</v>
      </c>
      <c r="B10" s="2">
        <v>28</v>
      </c>
      <c r="D10" s="26" t="s">
        <v>43</v>
      </c>
    </row>
    <row r="11" spans="1:7" x14ac:dyDescent="0.2">
      <c r="A11" s="18" t="s">
        <v>67</v>
      </c>
      <c r="B11" s="2">
        <v>28</v>
      </c>
      <c r="C11" s="6"/>
      <c r="D11" s="11" t="s">
        <v>72</v>
      </c>
      <c r="E11" t="s">
        <v>36</v>
      </c>
    </row>
    <row r="12" spans="1:7" x14ac:dyDescent="0.2">
      <c r="A12" s="18" t="s">
        <v>8</v>
      </c>
      <c r="B12" s="2">
        <v>28</v>
      </c>
      <c r="D12" s="11" t="s">
        <v>73</v>
      </c>
      <c r="E12" t="s">
        <v>36</v>
      </c>
    </row>
    <row r="13" spans="1:7" x14ac:dyDescent="0.2">
      <c r="A13" s="24" t="s">
        <v>30</v>
      </c>
      <c r="B13" s="13">
        <v>28</v>
      </c>
      <c r="C13" s="13"/>
      <c r="D13" s="14"/>
      <c r="G13" s="1"/>
    </row>
    <row r="14" spans="1:7" x14ac:dyDescent="0.2">
      <c r="C14" s="6"/>
    </row>
    <row r="15" spans="1:7" x14ac:dyDescent="0.2">
      <c r="A15" s="7" t="s">
        <v>18</v>
      </c>
      <c r="B15" s="19">
        <f>2/18*8</f>
        <v>0.88888888888888884</v>
      </c>
      <c r="C15" s="8">
        <v>1</v>
      </c>
      <c r="D15" s="9" t="s">
        <v>5</v>
      </c>
    </row>
    <row r="16" spans="1:7" x14ac:dyDescent="0.2">
      <c r="A16" s="10" t="s">
        <v>21</v>
      </c>
      <c r="B16" s="2">
        <v>36</v>
      </c>
      <c r="C16" s="15"/>
      <c r="D16" s="29" t="s">
        <v>43</v>
      </c>
    </row>
    <row r="17" spans="1:5" x14ac:dyDescent="0.2">
      <c r="A17" s="12" t="s">
        <v>52</v>
      </c>
      <c r="B17" s="13">
        <v>36</v>
      </c>
      <c r="C17" s="17"/>
      <c r="D17" s="22" t="s">
        <v>53</v>
      </c>
      <c r="E17" t="s">
        <v>36</v>
      </c>
    </row>
    <row r="19" spans="1:5" x14ac:dyDescent="0.2">
      <c r="A19" s="7" t="s">
        <v>35</v>
      </c>
      <c r="B19" s="19">
        <f>2/18*8</f>
        <v>0.88888888888888884</v>
      </c>
      <c r="C19" s="8">
        <v>1</v>
      </c>
      <c r="D19" s="9" t="s">
        <v>5</v>
      </c>
    </row>
    <row r="20" spans="1:5" x14ac:dyDescent="0.2">
      <c r="A20" s="18" t="s">
        <v>22</v>
      </c>
      <c r="B20" s="30">
        <v>41</v>
      </c>
      <c r="D20" s="26" t="s">
        <v>43</v>
      </c>
    </row>
    <row r="21" spans="1:5" x14ac:dyDescent="0.2">
      <c r="A21" s="24" t="s">
        <v>0</v>
      </c>
      <c r="B21" s="25">
        <v>41</v>
      </c>
      <c r="C21" s="31"/>
      <c r="D21" s="14" t="s">
        <v>70</v>
      </c>
      <c r="E21" t="s">
        <v>36</v>
      </c>
    </row>
    <row r="23" spans="1:5" x14ac:dyDescent="0.2">
      <c r="A23" s="7" t="s">
        <v>66</v>
      </c>
      <c r="B23" s="19">
        <f>7/18*8</f>
        <v>3.1111111111111112</v>
      </c>
      <c r="C23" s="8">
        <v>3</v>
      </c>
      <c r="D23" s="9" t="s">
        <v>6</v>
      </c>
    </row>
    <row r="24" spans="1:5" x14ac:dyDescent="0.2">
      <c r="A24" s="18" t="s">
        <v>31</v>
      </c>
      <c r="B24" s="2">
        <v>45</v>
      </c>
      <c r="D24" s="26" t="s">
        <v>42</v>
      </c>
    </row>
    <row r="25" spans="1:5" x14ac:dyDescent="0.2">
      <c r="A25" s="18" t="s">
        <v>1</v>
      </c>
      <c r="B25" s="2">
        <v>45</v>
      </c>
      <c r="D25" s="11" t="s">
        <v>69</v>
      </c>
      <c r="E25" s="16"/>
    </row>
    <row r="26" spans="1:5" x14ac:dyDescent="0.2">
      <c r="A26" s="10" t="s">
        <v>57</v>
      </c>
      <c r="B26" s="2">
        <v>45</v>
      </c>
      <c r="C26" s="15"/>
      <c r="D26" s="26" t="s">
        <v>43</v>
      </c>
    </row>
    <row r="27" spans="1:5" x14ac:dyDescent="0.2">
      <c r="A27" s="10" t="s">
        <v>15</v>
      </c>
      <c r="B27" s="2">
        <v>45</v>
      </c>
      <c r="C27" s="15"/>
      <c r="D27" s="11" t="s">
        <v>68</v>
      </c>
      <c r="E27" t="s">
        <v>36</v>
      </c>
    </row>
    <row r="28" spans="1:5" x14ac:dyDescent="0.2">
      <c r="A28" s="10" t="s">
        <v>32</v>
      </c>
      <c r="B28" s="2">
        <v>45</v>
      </c>
      <c r="C28" s="15"/>
      <c r="D28" s="11" t="s">
        <v>75</v>
      </c>
      <c r="E28" t="s">
        <v>36</v>
      </c>
    </row>
    <row r="29" spans="1:5" x14ac:dyDescent="0.2">
      <c r="A29" s="10" t="s">
        <v>58</v>
      </c>
      <c r="B29" s="2">
        <v>45</v>
      </c>
      <c r="C29" s="15"/>
      <c r="D29" s="11" t="s">
        <v>76</v>
      </c>
      <c r="E29" t="s">
        <v>36</v>
      </c>
    </row>
    <row r="30" spans="1:5" x14ac:dyDescent="0.2">
      <c r="A30" s="12" t="s">
        <v>24</v>
      </c>
      <c r="B30" s="13">
        <v>45</v>
      </c>
      <c r="C30" s="17"/>
      <c r="D30" s="14"/>
    </row>
    <row r="33" spans="1:4" x14ac:dyDescent="0.2">
      <c r="A33" s="5" t="s">
        <v>12</v>
      </c>
      <c r="D33"/>
    </row>
    <row r="34" spans="1:4" x14ac:dyDescent="0.2">
      <c r="A34" s="3" t="s">
        <v>7</v>
      </c>
      <c r="B34" s="27" t="s">
        <v>3</v>
      </c>
      <c r="C34" s="28" t="s">
        <v>29</v>
      </c>
      <c r="D34"/>
    </row>
    <row r="35" spans="1:4" x14ac:dyDescent="0.2">
      <c r="A35" s="3" t="s">
        <v>9</v>
      </c>
      <c r="B35" s="27" t="s">
        <v>4</v>
      </c>
      <c r="C35" s="28" t="s">
        <v>29</v>
      </c>
      <c r="D35"/>
    </row>
    <row r="36" spans="1:4" x14ac:dyDescent="0.2">
      <c r="A36" s="3" t="s">
        <v>11</v>
      </c>
      <c r="B36" s="27" t="s">
        <v>10</v>
      </c>
      <c r="C36" s="27"/>
      <c r="D36"/>
    </row>
  </sheetData>
  <phoneticPr fontId="2" type="noConversion"/>
  <pageMargins left="0.78740157499999996" right="0.78740157499999996" top="0.984251969" bottom="0.984251969" header="0.5" footer="0.5"/>
  <pageSetup paperSize="9" scale="74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Équipes inscrites masculines</vt:lpstr>
      <vt:lpstr>Équipes inscrites féminines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Grosjean</dc:creator>
  <cp:lastModifiedBy>Cédric Grosjean</cp:lastModifiedBy>
  <cp:lastPrinted>2018-10-24T12:31:19Z</cp:lastPrinted>
  <dcterms:created xsi:type="dcterms:W3CDTF">2016-10-17T21:37:17Z</dcterms:created>
  <dcterms:modified xsi:type="dcterms:W3CDTF">2024-12-19T10:57:46Z</dcterms:modified>
</cp:coreProperties>
</file>